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ERVIZI FINANZIARI\"/>
    </mc:Choice>
  </mc:AlternateContent>
  <bookViews>
    <workbookView xWindow="0" yWindow="0" windowWidth="20490" windowHeight="7155"/>
  </bookViews>
  <sheets>
    <sheet name="locazione trasp al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10" i="1"/>
  <c r="N9" i="1" l="1"/>
  <c r="O9" i="1" s="1"/>
  <c r="P9" i="1" s="1"/>
  <c r="O7" i="1" l="1"/>
  <c r="P7" i="1" s="1"/>
  <c r="O8" i="1" l="1"/>
  <c r="P8" i="1" s="1"/>
  <c r="O6" i="1"/>
  <c r="P6" i="1" s="1"/>
  <c r="O5" i="1"/>
  <c r="P5" i="1" s="1"/>
  <c r="O4" i="1"/>
  <c r="P4" i="1" s="1"/>
  <c r="O3" i="1"/>
  <c r="P3" i="1" s="1"/>
  <c r="P10" i="1"/>
</calcChain>
</file>

<file path=xl/sharedStrings.xml><?xml version="1.0" encoding="utf-8"?>
<sst xmlns="http://schemas.openxmlformats.org/spreadsheetml/2006/main" count="41" uniqueCount="38">
  <si>
    <t>DEBITORE</t>
  </si>
  <si>
    <t>IMMOBILE</t>
  </si>
  <si>
    <t>EL MZACAVEI di Spanò Paolo Via Garibaldi n.560  P.iva 02292560121</t>
  </si>
  <si>
    <t>dati immobile</t>
  </si>
  <si>
    <t>immobile ex ccoperativa - locale parrucchiere</t>
  </si>
  <si>
    <t>cod. contribuente</t>
  </si>
  <si>
    <t>IMPORTO mensile</t>
  </si>
  <si>
    <t>rata quadrimestrale</t>
  </si>
  <si>
    <t>rata quadrimestrale con iva</t>
  </si>
  <si>
    <t xml:space="preserve"> categoria catastle  C1  rendita  €.800,61</t>
  </si>
  <si>
    <t xml:space="preserve"> categoria catastle  C1  rendita  €.973,42</t>
  </si>
  <si>
    <t>Map.3226 sub 501 mq.321</t>
  </si>
  <si>
    <t>Map.3226 sub 502 mq.54</t>
  </si>
  <si>
    <t>Map.3226 sub 503 mq. 93</t>
  </si>
  <si>
    <t xml:space="preserve"> categoria catastle  C1  rendita  €.2343,11</t>
  </si>
  <si>
    <t>Map.3226 sub 505 mq.76</t>
  </si>
  <si>
    <t xml:space="preserve"> categoria catastle  A10  rendita  €.565,52</t>
  </si>
  <si>
    <t>immobile ex ccoperativa - Amulatorio pediatrico</t>
  </si>
  <si>
    <t>immobile Comune ufficio postale</t>
  </si>
  <si>
    <t>DLLE GEMELLE  CAFE' DI GILA MARTINA Via Garibaldi n.560 p.iva  03526140128</t>
  </si>
  <si>
    <t>immobile ex ccoperativa - negozio alimentari</t>
  </si>
  <si>
    <t>immobile ex ccoperativa - bar risotrante</t>
  </si>
  <si>
    <t>ALLEGRA CARLA  Via Garibaldi n.560  P.iva   02982480127</t>
  </si>
  <si>
    <t>importo annuale senza iva</t>
  </si>
  <si>
    <t>BALZARINI  MARIA CARLA Via Mtta n. 4 Ternate BLZMCR55H43L115J</t>
  </si>
  <si>
    <t xml:space="preserve">POSTE ITALIANE </t>
  </si>
  <si>
    <t>IVA</t>
  </si>
  <si>
    <t>IMPORTO TOTALE</t>
  </si>
  <si>
    <t>immobile ex ccoperativa - Amulatorio fisiotera</t>
  </si>
  <si>
    <t xml:space="preserve">immobile ex ccoperativa - Ambulatorio Generico - </t>
  </si>
  <si>
    <t xml:space="preserve">immobile ex ccoperativa - Ambulatorio Generico </t>
  </si>
  <si>
    <t>MIRIELLO LUIGI Via Carducci n. 571 scala J int 37 piano T ISPRA  C.F.MRLLGU58D08L483L</t>
  </si>
  <si>
    <t xml:space="preserve">Map.  3226 SUB 504 mq. </t>
  </si>
  <si>
    <t xml:space="preserve">BRICCHI ANDREA  Via VIA BUSEN N. 198  C.F. BRC NDR 84B12 A290Z </t>
  </si>
  <si>
    <t>SALA NATASCIA Via Roncas n. 211  SLANSC72S59F205B NATO IL 12,02,1984 ANGERA</t>
  </si>
  <si>
    <t xml:space="preserve"> categoria catastle  A10  rendita  €.754,03</t>
  </si>
  <si>
    <t>Map.3226 sub 504 mq……</t>
  </si>
  <si>
    <t>LOCAZIONI IMMOBILI COMUNALI  al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</si>
</sst>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8"/>
      <color theme="1"/>
      <name val="Century Gothic"/>
      <family val="2"/>
    </font>
    <font>
      <sz val="11"/>
      <color theme="1"/>
      <name val="Century Gothic"/>
      <family val="2"/>
    </font>
    <font>
      <i/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4" fontId="1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E1" workbookViewId="0">
      <selection sqref="A1:P1"/>
    </sheetView>
  </sheetViews>
  <sheetFormatPr defaultRowHeight="15" x14ac:dyDescent="0.25"/>
  <cols>
    <col min="1" max="1" width="13" hidden="1" customWidth="1"/>
    <col min="2" max="4" width="9.140625" hidden="1" customWidth="1"/>
    <col min="7" max="7" width="10.140625" customWidth="1"/>
    <col min="8" max="8" width="17.5703125" customWidth="1"/>
    <col min="9" max="9" width="31.85546875" customWidth="1"/>
    <col min="10" max="10" width="0.5703125" hidden="1" customWidth="1"/>
    <col min="11" max="11" width="0.85546875" hidden="1" customWidth="1"/>
    <col min="12" max="12" width="1.140625" hidden="1" customWidth="1"/>
    <col min="13" max="13" width="1.42578125" hidden="1" customWidth="1"/>
    <col min="14" max="14" width="29.5703125" customWidth="1"/>
    <col min="15" max="15" width="12.42578125" customWidth="1"/>
    <col min="16" max="16" width="19.42578125" customWidth="1"/>
    <col min="18" max="18" width="9.5703125" bestFit="1" customWidth="1"/>
    <col min="20" max="20" width="12.140625" customWidth="1"/>
  </cols>
  <sheetData>
    <row r="1" spans="1:20" ht="41.25" customHeight="1" x14ac:dyDescent="0.25">
      <c r="A1" s="15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20" ht="47.25" customHeight="1" x14ac:dyDescent="0.25">
      <c r="A2" s="4" t="s">
        <v>5</v>
      </c>
      <c r="B2" s="16" t="s">
        <v>0</v>
      </c>
      <c r="C2" s="16"/>
      <c r="D2" s="16"/>
      <c r="E2" s="23" t="s">
        <v>1</v>
      </c>
      <c r="F2" s="23"/>
      <c r="G2" s="23"/>
      <c r="H2" s="23" t="s">
        <v>3</v>
      </c>
      <c r="I2" s="23"/>
      <c r="J2" s="24" t="s">
        <v>6</v>
      </c>
      <c r="K2" s="24" t="s">
        <v>7</v>
      </c>
      <c r="L2" s="24" t="s">
        <v>8</v>
      </c>
      <c r="M2" s="25"/>
      <c r="N2" s="26" t="s">
        <v>23</v>
      </c>
      <c r="O2" s="26" t="s">
        <v>26</v>
      </c>
      <c r="P2" s="27" t="s">
        <v>27</v>
      </c>
    </row>
    <row r="3" spans="1:20" ht="50.25" customHeight="1" x14ac:dyDescent="0.3">
      <c r="A3" s="8">
        <v>3043</v>
      </c>
      <c r="B3" s="14" t="s">
        <v>2</v>
      </c>
      <c r="C3" s="14"/>
      <c r="D3" s="14"/>
      <c r="E3" s="14" t="s">
        <v>4</v>
      </c>
      <c r="F3" s="14"/>
      <c r="G3" s="14"/>
      <c r="H3" s="5" t="s">
        <v>12</v>
      </c>
      <c r="I3" s="13" t="s">
        <v>9</v>
      </c>
      <c r="J3" s="10">
        <v>260</v>
      </c>
      <c r="K3" s="10">
        <v>1040</v>
      </c>
      <c r="L3" s="10">
        <v>1268.8</v>
      </c>
      <c r="M3" s="6"/>
      <c r="N3" s="20">
        <v>3120</v>
      </c>
      <c r="O3" s="21">
        <f t="shared" ref="O3:O8" si="0">N3*22%</f>
        <v>686.4</v>
      </c>
      <c r="P3" s="21">
        <f>N3+O3</f>
        <v>3806.4</v>
      </c>
    </row>
    <row r="4" spans="1:20" ht="57" customHeight="1" x14ac:dyDescent="0.3">
      <c r="A4" s="8">
        <v>938</v>
      </c>
      <c r="B4" s="14" t="s">
        <v>22</v>
      </c>
      <c r="C4" s="14"/>
      <c r="D4" s="14"/>
      <c r="E4" s="14" t="s">
        <v>20</v>
      </c>
      <c r="F4" s="14"/>
      <c r="G4" s="14"/>
      <c r="H4" s="5" t="s">
        <v>13</v>
      </c>
      <c r="I4" s="13" t="s">
        <v>10</v>
      </c>
      <c r="J4" s="10">
        <v>442.5</v>
      </c>
      <c r="K4" s="10">
        <v>1770</v>
      </c>
      <c r="L4" s="10">
        <v>2159.4</v>
      </c>
      <c r="M4" s="6"/>
      <c r="N4" s="20">
        <v>5310</v>
      </c>
      <c r="O4" s="21">
        <f t="shared" si="0"/>
        <v>1168.2</v>
      </c>
      <c r="P4" s="21">
        <f t="shared" ref="P4:P8" si="1">N4+O4</f>
        <v>6478.2</v>
      </c>
      <c r="R4" s="1"/>
      <c r="T4" s="1"/>
    </row>
    <row r="5" spans="1:20" ht="6.75" hidden="1" customHeight="1" x14ac:dyDescent="0.3">
      <c r="A5" s="8">
        <v>3094</v>
      </c>
      <c r="B5" s="14" t="s">
        <v>19</v>
      </c>
      <c r="C5" s="14"/>
      <c r="D5" s="14"/>
      <c r="E5" s="14" t="s">
        <v>21</v>
      </c>
      <c r="F5" s="14"/>
      <c r="G5" s="14"/>
      <c r="H5" s="5" t="s">
        <v>11</v>
      </c>
      <c r="I5" s="9" t="s">
        <v>14</v>
      </c>
      <c r="J5" s="10">
        <v>1508.2</v>
      </c>
      <c r="K5" s="10"/>
      <c r="L5" s="10"/>
      <c r="M5" s="10">
        <v>1840</v>
      </c>
      <c r="N5" s="20">
        <v>18100</v>
      </c>
      <c r="O5" s="21">
        <f t="shared" si="0"/>
        <v>3982</v>
      </c>
      <c r="P5" s="21">
        <f t="shared" si="1"/>
        <v>22082</v>
      </c>
      <c r="Q5" s="1"/>
    </row>
    <row r="6" spans="1:20" ht="61.5" customHeight="1" x14ac:dyDescent="0.3">
      <c r="A6" s="8">
        <v>2357</v>
      </c>
      <c r="B6" s="14" t="s">
        <v>34</v>
      </c>
      <c r="C6" s="14"/>
      <c r="D6" s="14"/>
      <c r="E6" s="14" t="s">
        <v>17</v>
      </c>
      <c r="F6" s="14"/>
      <c r="G6" s="14"/>
      <c r="H6" s="5" t="s">
        <v>15</v>
      </c>
      <c r="I6" s="13" t="s">
        <v>16</v>
      </c>
      <c r="J6" s="10">
        <v>250</v>
      </c>
      <c r="K6" s="10">
        <v>1000</v>
      </c>
      <c r="L6" s="10">
        <v>1220</v>
      </c>
      <c r="M6" s="6"/>
      <c r="N6" s="20">
        <v>3000</v>
      </c>
      <c r="O6" s="21">
        <f t="shared" si="0"/>
        <v>660</v>
      </c>
      <c r="P6" s="21">
        <f t="shared" si="1"/>
        <v>3660</v>
      </c>
    </row>
    <row r="7" spans="1:20" ht="3" hidden="1" customHeight="1" x14ac:dyDescent="0.3">
      <c r="A7" s="8">
        <v>2357</v>
      </c>
      <c r="B7" s="17" t="s">
        <v>33</v>
      </c>
      <c r="C7" s="17"/>
      <c r="D7" s="17"/>
      <c r="E7" s="14" t="s">
        <v>28</v>
      </c>
      <c r="F7" s="14"/>
      <c r="G7" s="14"/>
      <c r="H7" s="12" t="s">
        <v>36</v>
      </c>
      <c r="I7" s="12" t="s">
        <v>35</v>
      </c>
      <c r="J7" s="10">
        <v>250</v>
      </c>
      <c r="K7" s="10">
        <v>1000</v>
      </c>
      <c r="L7" s="10">
        <v>1220</v>
      </c>
      <c r="M7" s="6"/>
      <c r="N7" s="20">
        <v>3000</v>
      </c>
      <c r="O7" s="21">
        <f t="shared" ref="O7" si="2">N7*22%</f>
        <v>660</v>
      </c>
      <c r="P7" s="21">
        <f t="shared" ref="P7" si="3">N7+O7</f>
        <v>3660</v>
      </c>
    </row>
    <row r="8" spans="1:20" ht="55.5" customHeight="1" x14ac:dyDescent="0.3">
      <c r="A8" s="8">
        <v>691</v>
      </c>
      <c r="B8" s="14" t="s">
        <v>24</v>
      </c>
      <c r="C8" s="14"/>
      <c r="D8" s="14"/>
      <c r="E8" s="14" t="s">
        <v>29</v>
      </c>
      <c r="F8" s="14"/>
      <c r="G8" s="14"/>
      <c r="H8" s="11" t="s">
        <v>32</v>
      </c>
      <c r="I8" s="18" t="s">
        <v>35</v>
      </c>
      <c r="J8" s="10">
        <f>N8/12</f>
        <v>33.366666666666667</v>
      </c>
      <c r="K8" s="10"/>
      <c r="L8" s="6"/>
      <c r="M8" s="6"/>
      <c r="N8" s="19">
        <v>400.4</v>
      </c>
      <c r="O8" s="21">
        <f t="shared" si="0"/>
        <v>88.087999999999994</v>
      </c>
      <c r="P8" s="21">
        <f t="shared" si="1"/>
        <v>488.48799999999994</v>
      </c>
    </row>
    <row r="9" spans="1:20" ht="60.75" customHeight="1" x14ac:dyDescent="0.3">
      <c r="A9" s="8">
        <v>3225</v>
      </c>
      <c r="B9" s="14" t="s">
        <v>31</v>
      </c>
      <c r="C9" s="14"/>
      <c r="D9" s="14"/>
      <c r="E9" s="14" t="s">
        <v>30</v>
      </c>
      <c r="F9" s="14"/>
      <c r="G9" s="14"/>
      <c r="H9" s="11" t="s">
        <v>32</v>
      </c>
      <c r="I9" s="18" t="s">
        <v>35</v>
      </c>
      <c r="J9" s="10">
        <v>33.33</v>
      </c>
      <c r="K9" s="10"/>
      <c r="L9" s="10"/>
      <c r="M9" s="6"/>
      <c r="N9" s="19">
        <f>J9*12</f>
        <v>399.96</v>
      </c>
      <c r="O9" s="21">
        <f t="shared" ref="O9" si="4">N9*22%</f>
        <v>87.991199999999992</v>
      </c>
      <c r="P9" s="21">
        <f t="shared" ref="P9" si="5">N9+O9</f>
        <v>487.95119999999997</v>
      </c>
    </row>
    <row r="10" spans="1:20" ht="48" customHeight="1" x14ac:dyDescent="0.3">
      <c r="A10" s="8">
        <v>799</v>
      </c>
      <c r="B10" s="14" t="s">
        <v>25</v>
      </c>
      <c r="C10" s="14"/>
      <c r="D10" s="14"/>
      <c r="E10" s="14" t="s">
        <v>18</v>
      </c>
      <c r="F10" s="14"/>
      <c r="G10" s="14"/>
      <c r="H10" s="5"/>
      <c r="I10" s="9"/>
      <c r="J10" s="10">
        <f>L10/6</f>
        <v>43.038333333333334</v>
      </c>
      <c r="K10" s="10"/>
      <c r="L10" s="10">
        <v>258.23</v>
      </c>
      <c r="M10" s="6"/>
      <c r="N10" s="22"/>
      <c r="O10" s="28"/>
      <c r="P10" s="21">
        <f>L10*2</f>
        <v>516.46</v>
      </c>
    </row>
    <row r="11" spans="1:20" ht="26.25" customHeight="1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  <c r="O11" s="2"/>
      <c r="P11" s="7"/>
    </row>
    <row r="12" spans="1:20" ht="16.5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20" ht="16.5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20" ht="16.5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20" ht="16.5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20" ht="16.5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2:16" ht="16.5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2:16" ht="16.5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2:16" ht="16.5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2:16" ht="16.5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2:16" ht="16.5" x14ac:dyDescent="0.3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2:16" ht="16.5" x14ac:dyDescent="0.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2:16" ht="16.5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2:16" ht="16.5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</sheetData>
  <mergeCells count="20">
    <mergeCell ref="B5:D5"/>
    <mergeCell ref="E5:G5"/>
    <mergeCell ref="B10:D10"/>
    <mergeCell ref="E10:G10"/>
    <mergeCell ref="B6:D6"/>
    <mergeCell ref="E6:G6"/>
    <mergeCell ref="B8:D8"/>
    <mergeCell ref="E8:G8"/>
    <mergeCell ref="B7:D7"/>
    <mergeCell ref="E7:G7"/>
    <mergeCell ref="B9:D9"/>
    <mergeCell ref="E9:G9"/>
    <mergeCell ref="A1:P1"/>
    <mergeCell ref="H2:I2"/>
    <mergeCell ref="B4:D4"/>
    <mergeCell ref="E4:G4"/>
    <mergeCell ref="B2:D2"/>
    <mergeCell ref="E2:G2"/>
    <mergeCell ref="B3:D3"/>
    <mergeCell ref="E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locazione trasp al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RdsNotebook</dc:creator>
  <cp:lastModifiedBy>UsrRagioneria</cp:lastModifiedBy>
  <dcterms:created xsi:type="dcterms:W3CDTF">2016-11-20T14:08:20Z</dcterms:created>
  <dcterms:modified xsi:type="dcterms:W3CDTF">2021-06-28T18:40:16Z</dcterms:modified>
</cp:coreProperties>
</file>